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E33" i="2" s="1"/>
  <c r="D16" i="2"/>
  <c r="E5" i="2"/>
  <c r="D5" i="2"/>
  <c r="D33" i="2" s="1"/>
  <c r="E52" i="2" l="1"/>
  <c r="D52" i="2"/>
  <c r="E48" i="2"/>
  <c r="D48" i="2"/>
  <c r="D47" i="2" s="1"/>
  <c r="E47" i="2"/>
  <c r="E57" i="2" s="1"/>
  <c r="E36" i="2"/>
  <c r="E44" i="2" s="1"/>
  <c r="D36" i="2"/>
  <c r="D44" i="2" s="1"/>
  <c r="D57" i="2" l="1"/>
  <c r="D59" i="2"/>
  <c r="E59" i="2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<sst xmlns="http://schemas.openxmlformats.org/spreadsheetml/2006/main" count="61" uniqueCount="52">
  <si>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</si>
  <si>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</si>
  <si>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</si>
  <si>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</si>
  <si>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</si>
  <si>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</si>
  <si>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</si>
  <si>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</si>
  <si>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</si>
  <si>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</si>
  <si>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</si>
  <si>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</si>
  <si>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</si>
  <si>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</si>
  <si>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</si>
  <si>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</si>
  <si>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</si>
  <si>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</si>
  <si>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</si>
  <si>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</si>
  <si>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</si>
  <si>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</si>
  <si>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</si>
  <si>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</si>
  <si>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</si>
  <si>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</si>
  <si>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</si>
  <si>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</si>
  <si>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</si>
  <si>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</si>
  <si>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</si>
  <si>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</si>
  <si>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</si>
  <si>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</si>
  <si>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</si>
  <si>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</si>
  <si>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</si>
  <si>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</si>
  <si>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</si>
  <si>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</si>
  <si>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</si>
  <si>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</si>
  <si>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</si>
  <si>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</si>
  <si>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</si>
  <si>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</si>
  <si>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</si>
  <si>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</si>
  <si>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</si>
  <si>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</si>
  <si>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</si>
  <si>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JUNTA MUNICIPAL DE AGUA POTABLE Y ALCANTARILLADO DE SAN FELIPE, GTO.
ESTADO DE FLUJOS DE EFECTIVO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</si>
</sst>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8572885.4399999995</v>
      </c>
      <c r="E5" s="14">
        <f>SUM(E6:E15)</f>
        <v>33142492.870000001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8431913.5199999996</v>
      </c>
      <c r="E9" s="17">
        <v>31855316.010000002</v>
      </c>
    </row>
    <row r="10" spans="1:5" x14ac:dyDescent="0.2">
      <c r="A10" s="26">
        <v>4150</v>
      </c>
      <c r="C10" s="15" t="s">
        <v>43</v>
      </c>
      <c r="D10" s="16">
        <v>8602.2000000000007</v>
      </c>
      <c r="E10" s="17">
        <v>306551.27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429437.83</v>
      </c>
    </row>
    <row r="12" spans="1:5" x14ac:dyDescent="0.2">
      <c r="A12" s="26">
        <v>4170</v>
      </c>
      <c r="C12" s="15" t="s">
        <v>45</v>
      </c>
      <c r="D12" s="16">
        <v>106043.07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551187.76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26326.65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5798236.5</v>
      </c>
      <c r="E16" s="14">
        <f>SUM(E17:E32)</f>
        <v>31546020.530000001</v>
      </c>
    </row>
    <row r="17" spans="1:5" x14ac:dyDescent="0.2">
      <c r="A17" s="26">
        <v>5110</v>
      </c>
      <c r="C17" s="15" t="s">
        <v>8</v>
      </c>
      <c r="D17" s="16">
        <v>2782551.45</v>
      </c>
      <c r="E17" s="17">
        <v>11054024.539999999</v>
      </c>
    </row>
    <row r="18" spans="1:5" x14ac:dyDescent="0.2">
      <c r="A18" s="26">
        <v>5120</v>
      </c>
      <c r="C18" s="15" t="s">
        <v>9</v>
      </c>
      <c r="D18" s="16">
        <v>719582.3</v>
      </c>
      <c r="E18" s="17">
        <v>2340296.92</v>
      </c>
    </row>
    <row r="19" spans="1:5" x14ac:dyDescent="0.2">
      <c r="A19" s="26">
        <v>5130</v>
      </c>
      <c r="C19" s="15" t="s">
        <v>10</v>
      </c>
      <c r="D19" s="16">
        <v>2296102.75</v>
      </c>
      <c r="E19" s="17">
        <v>9151699.0700000003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9000000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2774648.9399999995</v>
      </c>
      <c r="E33" s="14">
        <f>E5-E16</f>
        <v>1596472.3399999999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42431.03</v>
      </c>
      <c r="E40" s="14">
        <f>SUM(E41:E43)</f>
        <v>1215492.1099999999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963921.08</v>
      </c>
    </row>
    <row r="42" spans="1:5" x14ac:dyDescent="0.2">
      <c r="A42" s="26" t="s">
        <v>50</v>
      </c>
      <c r="C42" s="15" t="s">
        <v>27</v>
      </c>
      <c r="D42" s="16">
        <v>42431.03</v>
      </c>
      <c r="E42" s="17">
        <v>251571.03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-42431.03</v>
      </c>
      <c r="E44" s="14">
        <f>E36-E40</f>
        <v>-1215492.1099999999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3321086.95</v>
      </c>
      <c r="E52" s="14">
        <f>SUM(E53+E56)</f>
        <v>8751554.9400000013</v>
      </c>
    </row>
    <row r="53" spans="1:5" x14ac:dyDescent="0.2">
      <c r="A53" s="4"/>
      <c r="C53" s="15" t="s">
        <v>36</v>
      </c>
      <c r="D53" s="16">
        <v>2182368.9700000002</v>
      </c>
      <c r="E53" s="17">
        <v>5787474.9800000004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1138717.98</v>
      </c>
      <c r="E56" s="17">
        <v>2964079.96</v>
      </c>
    </row>
    <row r="57" spans="1:5" x14ac:dyDescent="0.2">
      <c r="A57" s="18" t="s">
        <v>38</v>
      </c>
      <c r="C57" s="19"/>
      <c r="D57" s="13">
        <f>D47-D52</f>
        <v>-3321086.95</v>
      </c>
      <c r="E57" s="14">
        <f>E47-E52</f>
        <v>-8751554.9400000013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-588869.0400000005</v>
      </c>
      <c r="E59" s="14">
        <f>E57+E44+E33</f>
        <v>-8370574.7100000009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16261583.039999999</v>
      </c>
      <c r="E61" s="14">
        <v>15434010.130000001</v>
      </c>
    </row>
    <row r="62" spans="1:5" x14ac:dyDescent="0.2">
      <c r="A62" s="18" t="s">
        <v>41</v>
      </c>
      <c r="C62" s="19"/>
      <c r="D62" s="13">
        <v>16261583.039999999</v>
      </c>
      <c r="E62" s="14">
        <v>15434010.130000001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www.w3.org/XML/1998/namespace"/>
    <ds:schemaRef ds:uri="http://schemas.openxmlformats.org/package/2006/metadata/core-properties"/>
    <ds:schemaRef ds:uri="212f5b6f-540c-444d-8783-9749c880513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45be96a9-161b-45e5-8955-82d7971c9a35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revision/>
  <dcterms:created xsi:type="dcterms:W3CDTF">2012-12-11T20:31:36Z</dcterms:created>
  <dcterms:modified xsi:type="dcterms:W3CDTF">2019-04-30T15:49:01Z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